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leon\Downloads\"/>
    </mc:Choice>
  </mc:AlternateContent>
  <xr:revisionPtr revIDLastSave="0" documentId="13_ncr:1_{83AB893C-1C4D-4C6A-AB1D-0D6B8BF7BB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G34" i="3" l="1"/>
  <c r="F34" i="3"/>
  <c r="E34" i="3"/>
  <c r="I33" i="3"/>
  <c r="I32" i="3"/>
  <c r="I30" i="3"/>
  <c r="I31" i="3"/>
  <c r="I29" i="3"/>
  <c r="I27" i="3"/>
  <c r="I28" i="3"/>
  <c r="I26" i="3"/>
  <c r="I25" i="3"/>
  <c r="I24" i="3"/>
  <c r="I23" i="3"/>
  <c r="I22" i="3"/>
  <c r="I21" i="3"/>
  <c r="I20" i="3"/>
  <c r="I19" i="3"/>
  <c r="I18" i="3"/>
  <c r="I17" i="3"/>
  <c r="I16" i="3"/>
  <c r="I14" i="3"/>
  <c r="I15" i="3"/>
  <c r="I13" i="3"/>
  <c r="I11" i="3"/>
  <c r="I12" i="3"/>
  <c r="I10" i="3"/>
  <c r="I8" i="3"/>
  <c r="I9" i="3"/>
  <c r="I7" i="3"/>
  <c r="I5" i="3"/>
  <c r="I6" i="3"/>
  <c r="I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4" i="3"/>
  <c r="H15" i="3"/>
  <c r="H13" i="3"/>
  <c r="H12" i="3"/>
  <c r="H11" i="3"/>
  <c r="H10" i="3"/>
  <c r="H8" i="3"/>
  <c r="H9" i="3"/>
  <c r="H7" i="3"/>
  <c r="H5" i="3"/>
  <c r="H6" i="3"/>
  <c r="H4" i="3"/>
  <c r="I34" i="3" l="1"/>
</calcChain>
</file>

<file path=xl/sharedStrings.xml><?xml version="1.0" encoding="utf-8"?>
<sst xmlns="http://schemas.openxmlformats.org/spreadsheetml/2006/main" count="69" uniqueCount="66">
  <si>
    <t>Resultados del Estudiante</t>
  </si>
  <si>
    <t>Indicadores de desempeño</t>
  </si>
  <si>
    <t>CÓDIGO</t>
  </si>
  <si>
    <t xml:space="preserve">CONOCIMIENTOS DE INGENIERÍA </t>
  </si>
  <si>
    <t>DISEÑO Y DESARROLLO DE SOLUCIONES</t>
  </si>
  <si>
    <t>TRABAJO INDIVIDUAL Y EN EQUIPO</t>
  </si>
  <si>
    <t>ANÁLISIS DE PROBLEMAS</t>
  </si>
  <si>
    <t>ÉTICA</t>
  </si>
  <si>
    <t>COMUNICACIÓN</t>
  </si>
  <si>
    <t>MEDIO AMBIENTE Y SOSTENIBILIDAD</t>
  </si>
  <si>
    <t>APRENDIZAJE PERMANENTE</t>
  </si>
  <si>
    <t>USO DE HERRAMIENTAS MODERNAS</t>
  </si>
  <si>
    <t>GESTIÓN DE PROYECTOS</t>
  </si>
  <si>
    <t>INGENIERÍA Y SOCIEDAD</t>
  </si>
  <si>
    <t>NIVEL DE LOGRO</t>
  </si>
  <si>
    <t>Porcentaje</t>
  </si>
  <si>
    <t>INVESTIGACIÓN</t>
  </si>
  <si>
    <t>A1: Formula el modelamiento matemático de sistemas.</t>
  </si>
  <si>
    <t>A2:  Analiza las tecnologías electrónicas.</t>
  </si>
  <si>
    <t>A3: Aplica los conocimientos de ingeniería mediante un proyecto final.</t>
  </si>
  <si>
    <t>B1: Diseña y conduce estudios complejos de ingeniería electrónica utilizando el método científico.</t>
  </si>
  <si>
    <t>B2: Analiza e interpreta la información obtenida haciendo uso de técnicas y herramientas de ingeniería.</t>
  </si>
  <si>
    <t>B3: Sintetiza la información obtenida durante su investigación para aportar conclusiones válidas.</t>
  </si>
  <si>
    <t>F1: Respeta normas y procedimientos</t>
  </si>
  <si>
    <t>F2: Elabora informes respetando derechos de autor.</t>
  </si>
  <si>
    <t>G1: Presenta informe final de investigación</t>
  </si>
  <si>
    <t>G2: Sustenta informe de investigación</t>
  </si>
  <si>
    <t>H1: Identifica y prioriza riesgos de acuerdo a su impacto en un contexto global, económico, ambiental y social.</t>
  </si>
  <si>
    <t>H2: Gestiona a los interesados de acuerdo al impacto que se pueda generar mediante algún resultado, actividad o riesgo del proyecto considerando los aspectos económico, ambiental y social relacionados.</t>
  </si>
  <si>
    <t>J1: Analiza el entorno mediante los procesos de gestión de riesgos propuestos por el PMBOK.</t>
  </si>
  <si>
    <t xml:space="preserve"> J2:  Integra los conocimientos de gestión del alcance, tiempo, costos y calidad para elaborar entregables medibles y controlables de acuerdo al contexto de los proyectos.</t>
  </si>
  <si>
    <t>J3: Analiza y evalúa los aspectos de viabilidad y restricciones del proyecto considerando las áreas de conocimiento que abarca la gestión de proyectos.</t>
  </si>
  <si>
    <t>L1: Demuestra el conocimiento y la comprensión de los principios de gestión en ingeniería.</t>
  </si>
  <si>
    <t>L2:  Demuestra la aplicación y la toma de decisiones económicas  en la gestión de proyectos de ingeniería.</t>
  </si>
  <si>
    <t>C1: Diseña una solución para un problema complejo de ingeniería electrónica validado previamente por el docente.</t>
  </si>
  <si>
    <t>C2:  Elabora un plan, diseñando módulos, componentes o subsistemas, con el fin de conseguir la solución al problema de ingeniería electrónica elegido, incluyendo restricciones realistas.</t>
  </si>
  <si>
    <t>C3:  Implementa y sustenta el proyecto final que da solución al problema de ingeniería electrónico elegido.</t>
  </si>
  <si>
    <t>D1: Se desempeña como líder o miembro activo de un equipo de trabajo aportando con iniciativa y cumpliendo con las tareas encomendadas para alcanzar las metas y objetivos propuestos.</t>
  </si>
  <si>
    <t>D2: Propone y acepta ideas que conduzcan al alcance de los objetivos.</t>
  </si>
  <si>
    <t xml:space="preserve">D3: Respeta las diferencias, es tolerante y valora los acuerdos en entornos multidisciplinarios. </t>
  </si>
  <si>
    <t xml:space="preserve">E1:  Identifica, formula y analiza el problema a resolver </t>
  </si>
  <si>
    <t xml:space="preserve"> E2:  Busca, recopila y analiza información sobre el tema seleccionado</t>
  </si>
  <si>
    <t>PROMEDIO TOTAL</t>
  </si>
  <si>
    <t>K2:  Utiliza tecnologías de la información de para simular el comportamiento de un controlador digital.</t>
  </si>
  <si>
    <t>K3: Utiliza recursos informáticos con el fin de realizar un análisis predictivo, comprendiendo las limitaciones del modelo.</t>
  </si>
  <si>
    <t xml:space="preserve"> I2: Capacidad de encarar el aprendizaje permanente en el más amplio contexto de los cambios tecnológicos.</t>
  </si>
  <si>
    <t>I1: Reconoce la necesidad del aprendizaje permanente.</t>
  </si>
  <si>
    <t>TOTAL</t>
  </si>
  <si>
    <t>K1: Selecciona y utiliza herramientas modernas de la ingeniería electrónica para modelar un controlador digital.</t>
  </si>
  <si>
    <t>a</t>
  </si>
  <si>
    <t>c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</si>
  <si>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</si>
  <si>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</si>
  <si>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</si>
  <si>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</si>
  <si>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</si>
  <si>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</si>
  <si>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</si>
  <si>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</si>
  <si>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</si>
  <si>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</si>
  <si>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rPr>
        <b/>
        <sz val="12"/>
        <color rgb="FFFF0000"/>
        <rFont val="Calibri"/>
        <family val="2"/>
        <scheme val="minor"/>
      </rPr>
      <t>NIVEL 3:</t>
    </r>
    <r>
      <rPr>
        <b/>
        <sz val="12"/>
        <color rgb="FF0000FF"/>
        <rFont val="Calibri"/>
        <family val="2"/>
        <scheme val="minor"/>
      </rPr>
      <t xml:space="preserve"> LOGRO ESPERADO</t>
    </r>
  </si>
  <si>
    <r>
      <rPr>
        <b/>
        <sz val="12"/>
        <color rgb="FFFF0000"/>
        <rFont val="Calibri"/>
        <family val="2"/>
        <scheme val="minor"/>
      </rPr>
      <t xml:space="preserve">NIVEL 4: </t>
    </r>
    <r>
      <rPr>
        <b/>
        <sz val="12"/>
        <color rgb="FF0000FF"/>
        <rFont val="Calibri"/>
        <family val="2"/>
        <scheme val="minor"/>
      </rPr>
      <t>LOGRO MAYOR AL ESPERADO</t>
    </r>
  </si>
  <si>
    <r>
      <rPr>
        <b/>
        <sz val="12"/>
        <color rgb="FFFF0000"/>
        <rFont val="Calibri"/>
        <family val="2"/>
        <scheme val="minor"/>
      </rPr>
      <t xml:space="preserve">NIVEL 2: </t>
    </r>
    <r>
      <rPr>
        <b/>
        <sz val="12"/>
        <color rgb="FF0000FF"/>
        <rFont val="Calibri"/>
        <family val="2"/>
        <scheme val="minor"/>
      </rPr>
      <t>LOGRO EN PROCESO</t>
    </r>
  </si>
  <si>
    <r>
      <t xml:space="preserve">NIVEL 1: </t>
    </r>
    <r>
      <rPr>
        <b/>
        <sz val="12"/>
        <color rgb="FF0000FF"/>
        <rFont val="Calibri"/>
        <family val="2"/>
        <scheme val="minor"/>
      </rPr>
      <t>LOGRO INSUFICIENTE</t>
    </r>
  </si>
  <si>
    <t>TOP TWO BOX (Nivel 3 y4)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</si>
</sst>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990099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990099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990099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990099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 style="thick">
        <color rgb="FFFF0000"/>
      </top>
      <bottom style="thin">
        <color indexed="64"/>
      </bottom>
      <diagonal/>
    </border>
    <border>
      <left style="medium">
        <color theme="1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theme="1"/>
      </right>
      <top style="thick">
        <color rgb="FFFF0000"/>
      </top>
      <bottom style="thin">
        <color indexed="64"/>
      </bottom>
      <diagonal/>
    </border>
    <border>
      <left style="medium">
        <color theme="1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ck">
        <color rgb="FFFF0000"/>
      </right>
      <top style="thick">
        <color rgb="FFFF0000"/>
      </top>
      <bottom/>
      <diagonal/>
    </border>
    <border>
      <left style="medium">
        <color theme="1"/>
      </left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2" fontId="5" fillId="5" borderId="11" xfId="0" applyNumberFormat="1" applyFont="1" applyFill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2" fontId="5" fillId="5" borderId="24" xfId="0" applyNumberFormat="1" applyFont="1" applyFill="1" applyBorder="1" applyAlignment="1">
      <alignment horizontal="center" vertical="center"/>
    </xf>
    <xf numFmtId="2" fontId="5" fillId="5" borderId="25" xfId="0" applyNumberFormat="1" applyFont="1" applyFill="1" applyBorder="1" applyAlignment="1">
      <alignment horizontal="center" vertical="center"/>
    </xf>
    <xf numFmtId="2" fontId="5" fillId="5" borderId="26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0" borderId="36" xfId="0" applyBorder="1"/>
    <xf numFmtId="0" fontId="7" fillId="5" borderId="4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/>
    <xf numFmtId="0" fontId="8" fillId="5" borderId="4" xfId="0" applyFont="1" applyFill="1" applyBorder="1" applyAlignment="1">
      <alignment wrapText="1"/>
    </xf>
    <xf numFmtId="0" fontId="7" fillId="5" borderId="3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5" fillId="5" borderId="21" xfId="0" applyNumberFormat="1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2" fontId="5" fillId="5" borderId="2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7" fillId="5" borderId="49" xfId="0" applyFont="1" applyFill="1" applyBorder="1" applyAlignment="1">
      <alignment vertical="center" wrapText="1"/>
    </xf>
    <xf numFmtId="2" fontId="5" fillId="5" borderId="50" xfId="0" applyNumberFormat="1" applyFont="1" applyFill="1" applyBorder="1" applyAlignment="1">
      <alignment horizontal="center" vertical="center"/>
    </xf>
    <xf numFmtId="2" fontId="5" fillId="5" borderId="51" xfId="0" applyNumberFormat="1" applyFont="1" applyFill="1" applyBorder="1" applyAlignment="1">
      <alignment horizontal="center" vertical="center"/>
    </xf>
    <xf numFmtId="2" fontId="5" fillId="5" borderId="52" xfId="0" applyNumberFormat="1" applyFont="1" applyFill="1" applyBorder="1" applyAlignment="1">
      <alignment horizontal="center" vertical="center"/>
    </xf>
    <xf numFmtId="2" fontId="5" fillId="5" borderId="53" xfId="0" applyNumberFormat="1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vertical="center" wrapText="1"/>
    </xf>
    <xf numFmtId="2" fontId="5" fillId="5" borderId="55" xfId="0" applyNumberFormat="1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vertical="center" wrapText="1"/>
    </xf>
    <xf numFmtId="2" fontId="5" fillId="5" borderId="57" xfId="0" applyNumberFormat="1" applyFont="1" applyFill="1" applyBorder="1" applyAlignment="1">
      <alignment horizontal="center" vertical="center"/>
    </xf>
    <xf numFmtId="2" fontId="5" fillId="5" borderId="58" xfId="0" applyNumberFormat="1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vertical="center" wrapText="1"/>
    </xf>
    <xf numFmtId="2" fontId="5" fillId="5" borderId="59" xfId="0" applyNumberFormat="1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vertical="center" wrapText="1"/>
    </xf>
    <xf numFmtId="0" fontId="8" fillId="5" borderId="54" xfId="0" applyFont="1" applyFill="1" applyBorder="1" applyAlignment="1">
      <alignment wrapText="1"/>
    </xf>
    <xf numFmtId="2" fontId="5" fillId="5" borderId="60" xfId="0" applyNumberFormat="1" applyFont="1" applyFill="1" applyBorder="1" applyAlignment="1">
      <alignment horizontal="center" vertical="center"/>
    </xf>
    <xf numFmtId="2" fontId="5" fillId="5" borderId="62" xfId="0" applyNumberFormat="1" applyFont="1" applyFill="1" applyBorder="1" applyAlignment="1">
      <alignment horizontal="center" vertical="center"/>
    </xf>
    <xf numFmtId="2" fontId="5" fillId="5" borderId="64" xfId="0" applyNumberFormat="1" applyFont="1" applyFill="1" applyBorder="1" applyAlignment="1">
      <alignment horizontal="center" vertical="center"/>
    </xf>
    <xf numFmtId="2" fontId="5" fillId="5" borderId="65" xfId="0" applyNumberFormat="1" applyFont="1" applyFill="1" applyBorder="1" applyAlignment="1">
      <alignment horizontal="center" vertical="center"/>
    </xf>
    <xf numFmtId="2" fontId="5" fillId="5" borderId="67" xfId="0" applyNumberFormat="1" applyFont="1" applyFill="1" applyBorder="1" applyAlignment="1">
      <alignment horizontal="center" vertical="center"/>
    </xf>
    <xf numFmtId="2" fontId="5" fillId="5" borderId="68" xfId="0" applyNumberFormat="1" applyFont="1" applyFill="1" applyBorder="1" applyAlignment="1">
      <alignment horizontal="center" vertical="center"/>
    </xf>
    <xf numFmtId="2" fontId="5" fillId="5" borderId="70" xfId="0" applyNumberFormat="1" applyFont="1" applyFill="1" applyBorder="1" applyAlignment="1">
      <alignment horizontal="center" vertical="center"/>
    </xf>
    <xf numFmtId="2" fontId="5" fillId="5" borderId="76" xfId="0" applyNumberFormat="1" applyFont="1" applyFill="1" applyBorder="1" applyAlignment="1">
      <alignment horizontal="center" vertical="center"/>
    </xf>
    <xf numFmtId="2" fontId="10" fillId="3" borderId="43" xfId="0" applyNumberFormat="1" applyFont="1" applyFill="1" applyBorder="1" applyAlignment="1">
      <alignment horizontal="center" vertical="center"/>
    </xf>
    <xf numFmtId="2" fontId="5" fillId="6" borderId="71" xfId="0" applyNumberFormat="1" applyFont="1" applyFill="1" applyBorder="1" applyAlignment="1">
      <alignment horizontal="center" vertical="center"/>
    </xf>
    <xf numFmtId="2" fontId="5" fillId="6" borderId="72" xfId="0" applyNumberFormat="1" applyFont="1" applyFill="1" applyBorder="1" applyAlignment="1">
      <alignment horizontal="center" vertical="center"/>
    </xf>
    <xf numFmtId="2" fontId="5" fillId="6" borderId="61" xfId="0" applyNumberFormat="1" applyFont="1" applyFill="1" applyBorder="1" applyAlignment="1">
      <alignment horizontal="center" vertical="center"/>
    </xf>
    <xf numFmtId="2" fontId="5" fillId="6" borderId="47" xfId="0" applyNumberFormat="1" applyFont="1" applyFill="1" applyBorder="1" applyAlignment="1">
      <alignment horizontal="center" vertical="center"/>
    </xf>
    <xf numFmtId="2" fontId="5" fillId="6" borderId="73" xfId="0" applyNumberFormat="1" applyFont="1" applyFill="1" applyBorder="1" applyAlignment="1">
      <alignment horizontal="center" vertical="center"/>
    </xf>
    <xf numFmtId="2" fontId="5" fillId="6" borderId="74" xfId="0" applyNumberFormat="1" applyFont="1" applyFill="1" applyBorder="1" applyAlignment="1">
      <alignment horizontal="center" vertical="center"/>
    </xf>
    <xf numFmtId="2" fontId="5" fillId="6" borderId="75" xfId="0" applyNumberFormat="1" applyFont="1" applyFill="1" applyBorder="1" applyAlignment="1">
      <alignment horizontal="center" vertical="center"/>
    </xf>
    <xf numFmtId="2" fontId="5" fillId="6" borderId="42" xfId="0" applyNumberFormat="1" applyFont="1" applyFill="1" applyBorder="1" applyAlignment="1">
      <alignment horizontal="center" vertical="center"/>
    </xf>
    <xf numFmtId="2" fontId="5" fillId="6" borderId="66" xfId="0" applyNumberFormat="1" applyFont="1" applyFill="1" applyBorder="1" applyAlignment="1">
      <alignment horizontal="center" vertical="center"/>
    </xf>
    <xf numFmtId="2" fontId="5" fillId="6" borderId="21" xfId="0" applyNumberFormat="1" applyFont="1" applyFill="1" applyBorder="1" applyAlignment="1">
      <alignment horizontal="center" vertical="center"/>
    </xf>
    <xf numFmtId="2" fontId="5" fillId="6" borderId="41" xfId="0" applyNumberFormat="1" applyFont="1" applyFill="1" applyBorder="1" applyAlignment="1">
      <alignment horizontal="center" vertical="center"/>
    </xf>
    <xf numFmtId="2" fontId="5" fillId="6" borderId="63" xfId="0" applyNumberFormat="1" applyFont="1" applyFill="1" applyBorder="1" applyAlignment="1">
      <alignment horizontal="center" vertical="center"/>
    </xf>
    <xf numFmtId="2" fontId="5" fillId="6" borderId="69" xfId="0" applyNumberFormat="1" applyFont="1" applyFill="1" applyBorder="1" applyAlignment="1">
      <alignment horizontal="center" vertical="center"/>
    </xf>
    <xf numFmtId="2" fontId="14" fillId="2" borderId="18" xfId="0" applyNumberFormat="1" applyFont="1" applyFill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textRotation="255"/>
    </xf>
    <xf numFmtId="0" fontId="1" fillId="4" borderId="28" xfId="0" applyFont="1" applyFill="1" applyBorder="1" applyAlignment="1">
      <alignment horizontal="center" textRotation="255"/>
    </xf>
    <xf numFmtId="0" fontId="1" fillId="4" borderId="29" xfId="0" applyFont="1" applyFill="1" applyBorder="1" applyAlignment="1">
      <alignment horizontal="center" textRotation="255"/>
    </xf>
    <xf numFmtId="0" fontId="4" fillId="4" borderId="27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  <xf numFmtId="0" fontId="3" fillId="5" borderId="30" xfId="0" applyFont="1" applyFill="1" applyBorder="1" applyAlignment="1">
      <alignment horizontal="center" vertical="center" textRotation="90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textRotation="90" wrapText="1"/>
    </xf>
    <xf numFmtId="0" fontId="3" fillId="5" borderId="36" xfId="0" applyFont="1" applyFill="1" applyBorder="1" applyAlignment="1">
      <alignment horizontal="center" vertical="center" textRotation="90" wrapText="1"/>
    </xf>
    <xf numFmtId="0" fontId="3" fillId="5" borderId="43" xfId="0" applyFont="1" applyFill="1" applyBorder="1" applyAlignment="1">
      <alignment horizontal="center" vertical="center" textRotation="90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textRotation="90" wrapText="1"/>
    </xf>
    <xf numFmtId="0" fontId="3" fillId="5" borderId="29" xfId="0" applyFont="1" applyFill="1" applyBorder="1" applyAlignment="1">
      <alignment horizontal="center" vertical="center" textRotation="90" wrapText="1"/>
    </xf>
    <xf numFmtId="0" fontId="4" fillId="5" borderId="46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 textRotation="90" wrapText="1"/>
    </xf>
    <xf numFmtId="0" fontId="3" fillId="5" borderId="45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textRotation="90" wrapText="1"/>
    </xf>
    <xf numFmtId="0" fontId="3" fillId="5" borderId="30" xfId="0" applyFont="1" applyFill="1" applyBorder="1" applyAlignment="1">
      <alignment horizontal="center" textRotation="90" wrapText="1"/>
    </xf>
    <xf numFmtId="0" fontId="4" fillId="5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CC66"/>
      <color rgb="FF66FF66"/>
      <color rgb="FF990099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039D-537E-4A4B-A74E-C9F05DB236D5}">
  <sheetPr>
    <pageSetUpPr fitToPage="1"/>
  </sheetPr>
  <dimension ref="A1:J42"/>
  <sheetViews>
    <sheetView tabSelected="1" zoomScale="55" zoomScaleNormal="55" workbookViewId="0">
      <selection activeCell="H11" sqref="H11"/>
    </sheetView>
  </sheetViews>
  <sheetFormatPr baseColWidth="10" defaultRowHeight="14.4" x14ac:dyDescent="0.3"/>
  <cols>
    <col min="1" max="1" width="7.77734375" customWidth="1"/>
    <col min="2" max="2" width="21.6640625" bestFit="1" customWidth="1"/>
    <col min="3" max="3" width="69.109375" bestFit="1" customWidth="1"/>
    <col min="4" max="4" width="21.6640625" style="2" bestFit="1" customWidth="1"/>
    <col min="5" max="5" width="21.33203125" style="2" bestFit="1" customWidth="1"/>
    <col min="6" max="6" width="18.33203125" style="2" bestFit="1" customWidth="1"/>
    <col min="7" max="7" width="22.33203125" style="2" bestFit="1" customWidth="1"/>
    <col min="8" max="8" width="20.44140625" style="2" customWidth="1"/>
    <col min="9" max="9" width="26.77734375" style="3" customWidth="1"/>
  </cols>
  <sheetData>
    <row r="1" spans="1:10" ht="15.75" customHeight="1" thickTop="1" thickBot="1" x14ac:dyDescent="0.4">
      <c r="A1" s="81" t="s">
        <v>2</v>
      </c>
      <c r="B1" s="84" t="s">
        <v>0</v>
      </c>
      <c r="C1" s="84" t="s">
        <v>1</v>
      </c>
      <c r="D1" s="86" t="s">
        <v>14</v>
      </c>
      <c r="E1" s="87"/>
      <c r="F1" s="87"/>
      <c r="G1" s="88"/>
      <c r="H1" s="78" t="s">
        <v>47</v>
      </c>
      <c r="I1" s="78" t="s">
        <v>65</v>
      </c>
      <c r="J1" s="20"/>
    </row>
    <row r="2" spans="1:10" ht="57.6" customHeight="1" thickTop="1" thickBot="1" x14ac:dyDescent="0.35">
      <c r="A2" s="82"/>
      <c r="B2" s="79"/>
      <c r="C2" s="79"/>
      <c r="D2" s="31" t="s">
        <v>64</v>
      </c>
      <c r="E2" s="29" t="s">
        <v>63</v>
      </c>
      <c r="F2" s="30" t="s">
        <v>61</v>
      </c>
      <c r="G2" s="28" t="s">
        <v>62</v>
      </c>
      <c r="H2" s="79"/>
      <c r="I2" s="79"/>
      <c r="J2" s="20"/>
    </row>
    <row r="3" spans="1:10" ht="25.5" customHeight="1" thickTop="1" thickBot="1" x14ac:dyDescent="0.35">
      <c r="A3" s="83"/>
      <c r="B3" s="80"/>
      <c r="C3" s="85"/>
      <c r="D3" s="18" t="s">
        <v>15</v>
      </c>
      <c r="E3" s="18" t="s">
        <v>15</v>
      </c>
      <c r="F3" s="19" t="s">
        <v>15</v>
      </c>
      <c r="G3" s="18" t="s">
        <v>15</v>
      </c>
      <c r="H3" s="80"/>
      <c r="I3" s="80"/>
      <c r="J3" s="20"/>
    </row>
    <row r="4" spans="1:10" ht="25.8" customHeight="1" thickTop="1" thickBot="1" x14ac:dyDescent="0.35">
      <c r="A4" s="89" t="s">
        <v>49</v>
      </c>
      <c r="B4" s="92" t="s">
        <v>3</v>
      </c>
      <c r="C4" s="14" t="s">
        <v>17</v>
      </c>
      <c r="D4" s="5">
        <v>0</v>
      </c>
      <c r="E4" s="6">
        <v>28.57</v>
      </c>
      <c r="F4" s="6">
        <v>52.38</v>
      </c>
      <c r="G4" s="7">
        <v>19.05</v>
      </c>
      <c r="H4" s="32">
        <f>SUM(D4:G4)</f>
        <v>100</v>
      </c>
      <c r="I4" s="59">
        <f>SUM(F4:G4)</f>
        <v>71.430000000000007</v>
      </c>
      <c r="J4" s="20"/>
    </row>
    <row r="5" spans="1:10" ht="27" customHeight="1" thickBot="1" x14ac:dyDescent="0.35">
      <c r="A5" s="90"/>
      <c r="B5" s="93"/>
      <c r="C5" s="14" t="s">
        <v>18</v>
      </c>
      <c r="D5" s="5">
        <v>0</v>
      </c>
      <c r="E5" s="6">
        <v>28.57</v>
      </c>
      <c r="F5" s="6">
        <v>52.38</v>
      </c>
      <c r="G5" s="7">
        <v>19.05</v>
      </c>
      <c r="H5" s="32">
        <f t="shared" ref="H5:H6" si="0">SUM(D5:G5)</f>
        <v>100</v>
      </c>
      <c r="I5" s="60">
        <f t="shared" ref="I5:I6" si="1">SUM(F5:G5)</f>
        <v>71.430000000000007</v>
      </c>
      <c r="J5" s="20"/>
    </row>
    <row r="6" spans="1:10" ht="27" customHeight="1" thickBot="1" x14ac:dyDescent="0.35">
      <c r="A6" s="91"/>
      <c r="B6" s="94"/>
      <c r="C6" s="35" t="s">
        <v>19</v>
      </c>
      <c r="D6" s="37">
        <v>0</v>
      </c>
      <c r="E6" s="15">
        <v>28.57</v>
      </c>
      <c r="F6" s="39">
        <v>52.38</v>
      </c>
      <c r="G6" s="40">
        <v>19.05</v>
      </c>
      <c r="H6" s="50">
        <f t="shared" si="0"/>
        <v>100</v>
      </c>
      <c r="I6" s="61">
        <f t="shared" si="1"/>
        <v>71.430000000000007</v>
      </c>
      <c r="J6" s="20"/>
    </row>
    <row r="7" spans="1:10" ht="32.4" thickTop="1" thickBot="1" x14ac:dyDescent="0.35">
      <c r="A7" s="89" t="s">
        <v>51</v>
      </c>
      <c r="B7" s="92" t="s">
        <v>16</v>
      </c>
      <c r="C7" s="36" t="s">
        <v>20</v>
      </c>
      <c r="D7" s="5">
        <v>0</v>
      </c>
      <c r="E7" s="38">
        <v>3.7</v>
      </c>
      <c r="F7" s="6">
        <v>81.48</v>
      </c>
      <c r="G7" s="7">
        <v>14.81</v>
      </c>
      <c r="H7" s="32">
        <f>SUM(D7:G7)</f>
        <v>99.990000000000009</v>
      </c>
      <c r="I7" s="62">
        <f>SUM(F7:G7)</f>
        <v>96.29</v>
      </c>
    </row>
    <row r="8" spans="1:10" ht="31.8" thickBot="1" x14ac:dyDescent="0.35">
      <c r="A8" s="90"/>
      <c r="B8" s="93"/>
      <c r="C8" s="14" t="s">
        <v>21</v>
      </c>
      <c r="D8" s="5">
        <v>0</v>
      </c>
      <c r="E8" s="6">
        <v>0</v>
      </c>
      <c r="F8" s="6">
        <v>96.3</v>
      </c>
      <c r="G8" s="7">
        <v>3.7</v>
      </c>
      <c r="H8" s="32">
        <f t="shared" ref="H8:H9" si="2">SUM(D8:G8)</f>
        <v>100</v>
      </c>
      <c r="I8" s="62">
        <f t="shared" ref="I8:I9" si="3">SUM(F8:G8)</f>
        <v>100</v>
      </c>
      <c r="J8" s="20"/>
    </row>
    <row r="9" spans="1:10" ht="31.8" thickBot="1" x14ac:dyDescent="0.35">
      <c r="A9" s="91"/>
      <c r="B9" s="93"/>
      <c r="C9" s="41" t="s">
        <v>22</v>
      </c>
      <c r="D9" s="37">
        <v>0</v>
      </c>
      <c r="E9" s="39">
        <v>0</v>
      </c>
      <c r="F9" s="39">
        <v>55.56</v>
      </c>
      <c r="G9" s="40">
        <v>44.44</v>
      </c>
      <c r="H9" s="54">
        <f t="shared" si="2"/>
        <v>100</v>
      </c>
      <c r="I9" s="62">
        <f t="shared" si="3"/>
        <v>100</v>
      </c>
      <c r="J9" s="20"/>
    </row>
    <row r="10" spans="1:10" ht="32.4" thickTop="1" thickBot="1" x14ac:dyDescent="0.35">
      <c r="A10" s="89" t="s">
        <v>50</v>
      </c>
      <c r="B10" s="92" t="s">
        <v>4</v>
      </c>
      <c r="C10" s="26" t="s">
        <v>34</v>
      </c>
      <c r="D10" s="5">
        <v>0</v>
      </c>
      <c r="E10" s="6">
        <v>23.08</v>
      </c>
      <c r="F10" s="6">
        <v>76.92</v>
      </c>
      <c r="G10" s="7">
        <v>0</v>
      </c>
      <c r="H10" s="55">
        <f>SUM(D10:G10)</f>
        <v>100</v>
      </c>
      <c r="I10" s="63">
        <f>SUM(F10:G10)</f>
        <v>76.92</v>
      </c>
      <c r="J10" s="20"/>
    </row>
    <row r="11" spans="1:10" ht="47.4" thickBot="1" x14ac:dyDescent="0.35">
      <c r="A11" s="90"/>
      <c r="B11" s="93"/>
      <c r="C11" s="14" t="s">
        <v>35</v>
      </c>
      <c r="D11" s="5">
        <v>0</v>
      </c>
      <c r="E11" s="6">
        <v>15.38</v>
      </c>
      <c r="F11" s="6">
        <v>57.69</v>
      </c>
      <c r="G11" s="7">
        <v>26.92</v>
      </c>
      <c r="H11" s="57">
        <f>SUM(D11:G11)</f>
        <v>99.99</v>
      </c>
      <c r="I11" s="64">
        <f t="shared" ref="I11:I12" si="4">SUM(F11:G11)</f>
        <v>84.61</v>
      </c>
    </row>
    <row r="12" spans="1:10" ht="31.8" thickBot="1" x14ac:dyDescent="0.35">
      <c r="A12" s="91"/>
      <c r="B12" s="94"/>
      <c r="C12" s="35" t="s">
        <v>36</v>
      </c>
      <c r="D12" s="11">
        <v>0</v>
      </c>
      <c r="E12" s="15">
        <v>0</v>
      </c>
      <c r="F12" s="15">
        <v>76.92</v>
      </c>
      <c r="G12" s="40">
        <v>23.08</v>
      </c>
      <c r="H12" s="51">
        <f>SUM(D12:G12)</f>
        <v>100</v>
      </c>
      <c r="I12" s="61">
        <f t="shared" si="4"/>
        <v>100</v>
      </c>
      <c r="J12" s="20"/>
    </row>
    <row r="13" spans="1:10" ht="48" thickTop="1" thickBot="1" x14ac:dyDescent="0.35">
      <c r="A13" s="95" t="s">
        <v>52</v>
      </c>
      <c r="B13" s="98" t="s">
        <v>5</v>
      </c>
      <c r="C13" s="36" t="s">
        <v>37</v>
      </c>
      <c r="D13" s="42">
        <v>0</v>
      </c>
      <c r="E13" s="38">
        <v>0</v>
      </c>
      <c r="F13" s="38">
        <v>88.46</v>
      </c>
      <c r="G13" s="7">
        <v>11.54</v>
      </c>
      <c r="H13" s="32">
        <f>SUM(D13:G13)</f>
        <v>100</v>
      </c>
      <c r="I13" s="62">
        <f>SUM(F13:G13)</f>
        <v>100</v>
      </c>
    </row>
    <row r="14" spans="1:10" ht="24" thickBot="1" x14ac:dyDescent="0.35">
      <c r="A14" s="96"/>
      <c r="B14" s="99"/>
      <c r="C14" s="21" t="s">
        <v>38</v>
      </c>
      <c r="D14" s="8">
        <v>0</v>
      </c>
      <c r="E14" s="9">
        <v>0</v>
      </c>
      <c r="F14" s="9">
        <v>88.46</v>
      </c>
      <c r="G14" s="10">
        <v>11.54</v>
      </c>
      <c r="H14" s="32">
        <f t="shared" ref="H14:H15" si="5">SUM(D14:G14)</f>
        <v>100</v>
      </c>
      <c r="I14" s="62">
        <f t="shared" ref="I14:I15" si="6">SUM(F14:G14)</f>
        <v>100</v>
      </c>
    </row>
    <row r="15" spans="1:10" ht="31.8" thickBot="1" x14ac:dyDescent="0.35">
      <c r="A15" s="97"/>
      <c r="B15" s="100"/>
      <c r="C15" s="43" t="s">
        <v>39</v>
      </c>
      <c r="D15" s="37">
        <v>0</v>
      </c>
      <c r="E15" s="16">
        <v>0</v>
      </c>
      <c r="F15" s="12">
        <v>84.62</v>
      </c>
      <c r="G15" s="13">
        <v>15.38</v>
      </c>
      <c r="H15" s="32">
        <f t="shared" si="5"/>
        <v>100</v>
      </c>
      <c r="I15" s="62">
        <f t="shared" si="6"/>
        <v>100</v>
      </c>
      <c r="J15" s="20"/>
    </row>
    <row r="16" spans="1:10" ht="29.4" customHeight="1" thickTop="1" thickBot="1" x14ac:dyDescent="0.35">
      <c r="A16" s="89" t="s">
        <v>53</v>
      </c>
      <c r="B16" s="92" t="s">
        <v>6</v>
      </c>
      <c r="C16" s="36" t="s">
        <v>40</v>
      </c>
      <c r="D16" s="5">
        <v>0</v>
      </c>
      <c r="E16" s="38">
        <v>26.92</v>
      </c>
      <c r="F16" s="38">
        <v>57.69</v>
      </c>
      <c r="G16" s="44">
        <v>15.38</v>
      </c>
      <c r="H16" s="52">
        <f t="shared" ref="H16:H33" si="7">SUM(D16:G16)</f>
        <v>99.99</v>
      </c>
      <c r="I16" s="65">
        <f t="shared" ref="I16:I26" si="8">SUM(F16:G16)</f>
        <v>73.069999999999993</v>
      </c>
      <c r="J16" s="20"/>
    </row>
    <row r="17" spans="1:10" ht="27.6" customHeight="1" thickBot="1" x14ac:dyDescent="0.35">
      <c r="A17" s="91"/>
      <c r="B17" s="93"/>
      <c r="C17" s="41" t="s">
        <v>41</v>
      </c>
      <c r="D17" s="37">
        <v>0</v>
      </c>
      <c r="E17" s="39">
        <v>11.54</v>
      </c>
      <c r="F17" s="39">
        <v>73.08</v>
      </c>
      <c r="G17" s="13">
        <v>15.38</v>
      </c>
      <c r="H17" s="33">
        <f t="shared" si="7"/>
        <v>100</v>
      </c>
      <c r="I17" s="66">
        <f t="shared" si="8"/>
        <v>88.46</v>
      </c>
      <c r="J17" s="20"/>
    </row>
    <row r="18" spans="1:10" ht="24.6" thickTop="1" thickBot="1" x14ac:dyDescent="0.35">
      <c r="A18" s="101" t="s">
        <v>54</v>
      </c>
      <c r="B18" s="92" t="s">
        <v>7</v>
      </c>
      <c r="C18" s="26" t="s">
        <v>23</v>
      </c>
      <c r="D18" s="5">
        <v>0</v>
      </c>
      <c r="E18" s="45">
        <v>0</v>
      </c>
      <c r="F18" s="45">
        <v>92.59</v>
      </c>
      <c r="G18" s="44">
        <v>7.41</v>
      </c>
      <c r="H18" s="55">
        <f t="shared" si="7"/>
        <v>100</v>
      </c>
      <c r="I18" s="67">
        <f t="shared" si="8"/>
        <v>100</v>
      </c>
      <c r="J18" s="20"/>
    </row>
    <row r="19" spans="1:10" ht="24" thickBot="1" x14ac:dyDescent="0.35">
      <c r="A19" s="102"/>
      <c r="B19" s="94"/>
      <c r="C19" s="35" t="s">
        <v>24</v>
      </c>
      <c r="D19" s="11">
        <v>0</v>
      </c>
      <c r="E19" s="16">
        <v>0</v>
      </c>
      <c r="F19" s="16">
        <v>85.19</v>
      </c>
      <c r="G19" s="40">
        <v>14.81</v>
      </c>
      <c r="H19" s="54">
        <f t="shared" si="7"/>
        <v>100</v>
      </c>
      <c r="I19" s="68">
        <f t="shared" si="8"/>
        <v>100</v>
      </c>
      <c r="J19" s="20"/>
    </row>
    <row r="20" spans="1:10" ht="39" customHeight="1" thickTop="1" thickBot="1" x14ac:dyDescent="0.35">
      <c r="A20" s="103" t="s">
        <v>55</v>
      </c>
      <c r="B20" s="105" t="s">
        <v>8</v>
      </c>
      <c r="C20" s="46" t="s">
        <v>25</v>
      </c>
      <c r="D20" s="42">
        <v>0</v>
      </c>
      <c r="E20" s="38">
        <v>11.11</v>
      </c>
      <c r="F20" s="38">
        <v>81.48</v>
      </c>
      <c r="G20" s="47">
        <v>7.41</v>
      </c>
      <c r="H20" s="52">
        <f t="shared" si="7"/>
        <v>100</v>
      </c>
      <c r="I20" s="69">
        <f t="shared" si="8"/>
        <v>88.89</v>
      </c>
    </row>
    <row r="21" spans="1:10" ht="34.799999999999997" customHeight="1" thickBot="1" x14ac:dyDescent="0.35">
      <c r="A21" s="104"/>
      <c r="B21" s="106"/>
      <c r="C21" s="48" t="s">
        <v>26</v>
      </c>
      <c r="D21" s="37">
        <v>0</v>
      </c>
      <c r="E21" s="39">
        <v>7.41</v>
      </c>
      <c r="F21" s="39">
        <v>77.78</v>
      </c>
      <c r="G21" s="40">
        <v>14.81</v>
      </c>
      <c r="H21" s="54">
        <f t="shared" si="7"/>
        <v>100</v>
      </c>
      <c r="I21" s="62">
        <f t="shared" si="8"/>
        <v>92.59</v>
      </c>
      <c r="J21" s="20"/>
    </row>
    <row r="22" spans="1:10" ht="32.4" thickTop="1" thickBot="1" x14ac:dyDescent="0.35">
      <c r="A22" s="101" t="s">
        <v>56</v>
      </c>
      <c r="B22" s="92" t="s">
        <v>9</v>
      </c>
      <c r="C22" s="26" t="s">
        <v>27</v>
      </c>
      <c r="D22" s="5">
        <v>0</v>
      </c>
      <c r="E22" s="6">
        <v>4.55</v>
      </c>
      <c r="F22" s="45">
        <v>27.27</v>
      </c>
      <c r="G22" s="7">
        <v>68.180000000000007</v>
      </c>
      <c r="H22" s="55">
        <f t="shared" si="7"/>
        <v>100</v>
      </c>
      <c r="I22" s="70">
        <f t="shared" si="8"/>
        <v>95.45</v>
      </c>
      <c r="J22" s="20"/>
    </row>
    <row r="23" spans="1:10" ht="47.4" thickBot="1" x14ac:dyDescent="0.35">
      <c r="A23" s="104"/>
      <c r="B23" s="94"/>
      <c r="C23" s="41" t="s">
        <v>28</v>
      </c>
      <c r="D23" s="37">
        <v>0</v>
      </c>
      <c r="E23" s="39">
        <v>9.09</v>
      </c>
      <c r="F23" s="39">
        <v>22.73</v>
      </c>
      <c r="G23" s="40">
        <v>68.180000000000007</v>
      </c>
      <c r="H23" s="33">
        <f t="shared" si="7"/>
        <v>100</v>
      </c>
      <c r="I23" s="66">
        <f t="shared" si="8"/>
        <v>90.910000000000011</v>
      </c>
    </row>
    <row r="24" spans="1:10" ht="34.799999999999997" customHeight="1" thickTop="1" thickBot="1" x14ac:dyDescent="0.35">
      <c r="A24" s="89" t="s">
        <v>57</v>
      </c>
      <c r="B24" s="110" t="s">
        <v>10</v>
      </c>
      <c r="C24" s="26" t="s">
        <v>46</v>
      </c>
      <c r="D24" s="5">
        <v>0</v>
      </c>
      <c r="E24" s="6">
        <v>0</v>
      </c>
      <c r="F24" s="6">
        <v>85.19</v>
      </c>
      <c r="G24" s="47">
        <v>14.81</v>
      </c>
      <c r="H24" s="52">
        <f t="shared" si="7"/>
        <v>100</v>
      </c>
      <c r="I24" s="65">
        <f t="shared" si="8"/>
        <v>100</v>
      </c>
      <c r="J24" s="20"/>
    </row>
    <row r="25" spans="1:10" ht="31.8" thickBot="1" x14ac:dyDescent="0.35">
      <c r="A25" s="107"/>
      <c r="B25" s="111"/>
      <c r="C25" s="35" t="s">
        <v>45</v>
      </c>
      <c r="D25" s="37">
        <v>0</v>
      </c>
      <c r="E25" s="16">
        <v>0</v>
      </c>
      <c r="F25" s="12">
        <v>85.71</v>
      </c>
      <c r="G25" s="17">
        <v>14.29</v>
      </c>
      <c r="H25" s="54">
        <f t="shared" si="7"/>
        <v>100</v>
      </c>
      <c r="I25" s="71">
        <f t="shared" si="8"/>
        <v>100</v>
      </c>
      <c r="J25" s="20"/>
    </row>
    <row r="26" spans="1:10" ht="32.4" thickTop="1" thickBot="1" x14ac:dyDescent="0.35">
      <c r="A26" s="101" t="s">
        <v>58</v>
      </c>
      <c r="B26" s="92" t="s">
        <v>13</v>
      </c>
      <c r="C26" s="36" t="s">
        <v>29</v>
      </c>
      <c r="D26" s="5">
        <v>0</v>
      </c>
      <c r="E26" s="38">
        <v>4.55</v>
      </c>
      <c r="F26" s="38">
        <v>27.27</v>
      </c>
      <c r="G26" s="44">
        <v>68.180000000000007</v>
      </c>
      <c r="H26" s="53">
        <f t="shared" si="7"/>
        <v>100</v>
      </c>
      <c r="I26" s="59">
        <f t="shared" si="8"/>
        <v>95.45</v>
      </c>
      <c r="J26" s="20"/>
    </row>
    <row r="27" spans="1:10" ht="47.4" thickBot="1" x14ac:dyDescent="0.35">
      <c r="A27" s="112"/>
      <c r="B27" s="93"/>
      <c r="C27" s="25" t="s">
        <v>30</v>
      </c>
      <c r="D27" s="8">
        <v>0</v>
      </c>
      <c r="E27" s="9">
        <v>4.55</v>
      </c>
      <c r="F27" s="9">
        <v>31.82</v>
      </c>
      <c r="G27" s="10">
        <v>63.64</v>
      </c>
      <c r="H27" s="34">
        <f t="shared" si="7"/>
        <v>100.00999999999999</v>
      </c>
      <c r="I27" s="60">
        <f t="shared" ref="I27:I28" si="9">SUM(F27:G27)</f>
        <v>95.460000000000008</v>
      </c>
    </row>
    <row r="28" spans="1:10" ht="47.4" thickBot="1" x14ac:dyDescent="0.35">
      <c r="A28" s="104"/>
      <c r="B28" s="94"/>
      <c r="C28" s="49" t="s">
        <v>31</v>
      </c>
      <c r="D28" s="11">
        <v>0</v>
      </c>
      <c r="E28" s="39">
        <v>4.55</v>
      </c>
      <c r="F28" s="39">
        <v>36.36</v>
      </c>
      <c r="G28" s="40">
        <v>59.09</v>
      </c>
      <c r="H28" s="33">
        <f t="shared" si="7"/>
        <v>100</v>
      </c>
      <c r="I28" s="71">
        <f t="shared" si="9"/>
        <v>95.45</v>
      </c>
    </row>
    <row r="29" spans="1:10" ht="32.4" thickTop="1" thickBot="1" x14ac:dyDescent="0.35">
      <c r="A29" s="89" t="s">
        <v>59</v>
      </c>
      <c r="B29" s="92" t="s">
        <v>11</v>
      </c>
      <c r="C29" s="26" t="s">
        <v>48</v>
      </c>
      <c r="D29" s="42">
        <v>0</v>
      </c>
      <c r="E29" s="6">
        <v>0</v>
      </c>
      <c r="F29" s="6">
        <v>57.14</v>
      </c>
      <c r="G29" s="47">
        <v>42.86</v>
      </c>
      <c r="H29" s="52">
        <f t="shared" si="7"/>
        <v>100</v>
      </c>
      <c r="I29" s="65">
        <f>SUM(F29:G29)</f>
        <v>100</v>
      </c>
    </row>
    <row r="30" spans="1:10" ht="31.8" thickBot="1" x14ac:dyDescent="0.35">
      <c r="A30" s="90"/>
      <c r="B30" s="93"/>
      <c r="C30" s="14" t="s">
        <v>43</v>
      </c>
      <c r="D30" s="8">
        <v>0</v>
      </c>
      <c r="E30" s="6">
        <v>0</v>
      </c>
      <c r="F30" s="6">
        <v>57.14</v>
      </c>
      <c r="G30" s="7">
        <v>42.86</v>
      </c>
      <c r="H30" s="56">
        <f t="shared" si="7"/>
        <v>100</v>
      </c>
      <c r="I30" s="60">
        <f t="shared" ref="I30:I31" si="10">SUM(F30:G30)</f>
        <v>100</v>
      </c>
      <c r="J30" s="20"/>
    </row>
    <row r="31" spans="1:10" ht="31.8" thickBot="1" x14ac:dyDescent="0.35">
      <c r="A31" s="107"/>
      <c r="B31" s="94"/>
      <c r="C31" s="27" t="s">
        <v>44</v>
      </c>
      <c r="D31" s="11">
        <v>0</v>
      </c>
      <c r="E31" s="39">
        <v>0</v>
      </c>
      <c r="F31" s="15">
        <v>57.14</v>
      </c>
      <c r="G31" s="40">
        <v>42.86</v>
      </c>
      <c r="H31" s="50">
        <f t="shared" si="7"/>
        <v>100</v>
      </c>
      <c r="I31" s="61">
        <f t="shared" si="10"/>
        <v>100</v>
      </c>
    </row>
    <row r="32" spans="1:10" ht="32.4" thickTop="1" thickBot="1" x14ac:dyDescent="0.35">
      <c r="A32" s="103" t="s">
        <v>60</v>
      </c>
      <c r="B32" s="108" t="s">
        <v>12</v>
      </c>
      <c r="C32" s="36" t="s">
        <v>32</v>
      </c>
      <c r="D32" s="42">
        <v>0</v>
      </c>
      <c r="E32" s="6">
        <v>4.55</v>
      </c>
      <c r="F32" s="38">
        <v>22.73</v>
      </c>
      <c r="G32" s="47">
        <v>72.73</v>
      </c>
      <c r="H32" s="32">
        <f t="shared" si="7"/>
        <v>100.01</v>
      </c>
      <c r="I32" s="65">
        <f>SUM(F32:G32)</f>
        <v>95.460000000000008</v>
      </c>
    </row>
    <row r="33" spans="1:10" ht="31.8" thickBot="1" x14ac:dyDescent="0.35">
      <c r="A33" s="104"/>
      <c r="B33" s="109"/>
      <c r="C33" s="41" t="s">
        <v>33</v>
      </c>
      <c r="D33" s="11">
        <v>0</v>
      </c>
      <c r="E33" s="12">
        <v>0</v>
      </c>
      <c r="F33" s="12">
        <v>18.18</v>
      </c>
      <c r="G33" s="13">
        <v>81.819999999999993</v>
      </c>
      <c r="H33" s="50">
        <f t="shared" si="7"/>
        <v>100</v>
      </c>
      <c r="I33" s="61">
        <f>SUM(F33:G33)</f>
        <v>100</v>
      </c>
    </row>
    <row r="34" spans="1:10" ht="24.6" thickTop="1" thickBot="1" x14ac:dyDescent="0.35">
      <c r="A34" s="75" t="s">
        <v>42</v>
      </c>
      <c r="B34" s="76"/>
      <c r="C34" s="77"/>
      <c r="D34" s="73">
        <f>AVERAGE(D4:D33)</f>
        <v>0</v>
      </c>
      <c r="E34" s="74">
        <f>AVERAGE(E4:E33)</f>
        <v>7.2230000000000016</v>
      </c>
      <c r="F34" s="74">
        <f>AVERAGE(F4:F33)</f>
        <v>62.001333333333349</v>
      </c>
      <c r="G34" s="72">
        <f>AVERAGE(G4:G33)</f>
        <v>30.775333333333339</v>
      </c>
      <c r="H34" s="58"/>
      <c r="I34" s="72">
        <f>AVERAGE(I4:I33)</f>
        <v>92.776666666666671</v>
      </c>
      <c r="J34" s="20"/>
    </row>
    <row r="35" spans="1:10" ht="15" thickTop="1" x14ac:dyDescent="0.3">
      <c r="B35" s="24"/>
      <c r="C35" s="24"/>
      <c r="D35" s="23"/>
      <c r="E35" s="4"/>
      <c r="F35" s="4"/>
      <c r="G35" s="4"/>
      <c r="H35" s="4"/>
      <c r="I35" s="22"/>
    </row>
    <row r="36" spans="1:10" x14ac:dyDescent="0.3">
      <c r="B36" s="1"/>
      <c r="C36" s="1"/>
      <c r="D36" s="4"/>
      <c r="E36" s="4"/>
      <c r="F36" s="4"/>
      <c r="G36" s="4"/>
      <c r="H36" s="4"/>
    </row>
    <row r="37" spans="1:10" x14ac:dyDescent="0.3">
      <c r="B37" s="1"/>
      <c r="C37" s="1"/>
      <c r="D37" s="4"/>
      <c r="E37" s="4"/>
      <c r="F37" s="4"/>
      <c r="G37" s="4"/>
      <c r="H37" s="4"/>
    </row>
    <row r="38" spans="1:10" x14ac:dyDescent="0.3">
      <c r="B38" s="1"/>
      <c r="C38" s="1"/>
      <c r="D38" s="4"/>
      <c r="E38" s="4"/>
      <c r="F38" s="4"/>
      <c r="G38" s="4"/>
      <c r="H38" s="4"/>
    </row>
    <row r="39" spans="1:10" x14ac:dyDescent="0.3">
      <c r="B39" s="1"/>
      <c r="C39" s="1"/>
      <c r="D39" s="4"/>
      <c r="E39" s="4"/>
      <c r="F39" s="4"/>
      <c r="G39" s="4"/>
      <c r="H39" s="4"/>
    </row>
    <row r="40" spans="1:10" x14ac:dyDescent="0.3">
      <c r="B40" s="1"/>
      <c r="C40" s="1"/>
      <c r="D40" s="4"/>
      <c r="E40" s="4"/>
      <c r="F40" s="4"/>
      <c r="G40" s="4"/>
      <c r="H40" s="4"/>
    </row>
    <row r="41" spans="1:10" x14ac:dyDescent="0.3">
      <c r="B41" s="1"/>
      <c r="C41" s="1"/>
      <c r="D41" s="4"/>
      <c r="E41" s="4"/>
      <c r="F41" s="4"/>
      <c r="G41" s="4"/>
      <c r="H41" s="4"/>
    </row>
    <row r="42" spans="1:10" x14ac:dyDescent="0.3">
      <c r="B42" s="1"/>
      <c r="C42" s="1"/>
      <c r="D42" s="4"/>
      <c r="E42" s="4"/>
      <c r="F42" s="4"/>
      <c r="G42" s="4"/>
      <c r="H42" s="4"/>
    </row>
  </sheetData>
  <mergeCells count="31">
    <mergeCell ref="A29:A31"/>
    <mergeCell ref="B29:B31"/>
    <mergeCell ref="A32:A33"/>
    <mergeCell ref="B32:B33"/>
    <mergeCell ref="A22:A23"/>
    <mergeCell ref="B22:B23"/>
    <mergeCell ref="A24:A25"/>
    <mergeCell ref="B24:B25"/>
    <mergeCell ref="A26:A28"/>
    <mergeCell ref="B26:B28"/>
    <mergeCell ref="B16:B17"/>
    <mergeCell ref="A18:A19"/>
    <mergeCell ref="B18:B19"/>
    <mergeCell ref="A20:A21"/>
    <mergeCell ref="B20:B21"/>
    <mergeCell ref="A34:C34"/>
    <mergeCell ref="I1:I3"/>
    <mergeCell ref="A1:A3"/>
    <mergeCell ref="B1:B3"/>
    <mergeCell ref="C1:C3"/>
    <mergeCell ref="D1:G1"/>
    <mergeCell ref="H1:H3"/>
    <mergeCell ref="A4:A6"/>
    <mergeCell ref="B4:B6"/>
    <mergeCell ref="A7:A9"/>
    <mergeCell ref="B7:B9"/>
    <mergeCell ref="A10:A12"/>
    <mergeCell ref="B10:B12"/>
    <mergeCell ref="A13:A15"/>
    <mergeCell ref="B13:B15"/>
    <mergeCell ref="A16:A17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A. León</cp:lastModifiedBy>
  <cp:lastPrinted>2019-12-17T21:53:16Z</cp:lastPrinted>
  <dcterms:created xsi:type="dcterms:W3CDTF">2019-06-19T21:39:34Z</dcterms:created>
  <dcterms:modified xsi:type="dcterms:W3CDTF">2023-01-23T22:25:01Z</dcterms:modified>
</cp:coreProperties>
</file>